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8950" windowHeight="16215" activeTab="4"/>
  </bookViews>
  <sheets>
    <sheet name="見積書" sheetId="1" r:id="rId1"/>
    <sheet name="日付の様々なセルの書式設定例" sheetId="2" r:id="rId2"/>
    <sheet name="日付を和暦で表示" sheetId="4" r:id="rId3"/>
    <sheet name="日付に曜日も一緒に表示" sheetId="5" r:id="rId4"/>
    <sheet name="曜日（1桁）だけを表示" sheetId="6" r:id="rId5"/>
    <sheet name="TEXT関数との組み合わせ" sheetId="3" r:id="rId6"/>
  </sheets>
  <definedNames>
    <definedName name="_xlnm.Print_Titles" localSheetId="0">見積書!$6:$6</definedName>
    <definedName name="税率">見積書!$F$12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6" l="1"/>
  <c r="C3" i="6" s="1"/>
  <c r="B3" i="5" l="1"/>
  <c r="B3" i="3"/>
  <c r="F7" i="1" l="1"/>
  <c r="F8" i="1"/>
  <c r="F9" i="1"/>
  <c r="F3" i="1"/>
  <c r="F4" i="1" s="1"/>
  <c r="F11" i="1" l="1"/>
  <c r="F13" i="1"/>
  <c r="F15" i="1" s="1"/>
</calcChain>
</file>

<file path=xl/sharedStrings.xml><?xml version="1.0" encoding="utf-8"?>
<sst xmlns="http://schemas.openxmlformats.org/spreadsheetml/2006/main" count="28" uniqueCount="25">
  <si>
    <t>会社住所</t>
  </si>
  <si>
    <t>郵便番号、都道府県、市区町村、番地</t>
  </si>
  <si>
    <t>電話:ここに電話番号を入力   Fax:ここに FAX 番号を入力</t>
  </si>
  <si>
    <t>数量</t>
  </si>
  <si>
    <t xml:space="preserve">この見積書に関して不明な点がある場合の連絡先:  </t>
  </si>
  <si>
    <t>連絡先の詳細を入力します</t>
  </si>
  <si>
    <t>よろしくお願いいたします。</t>
  </si>
  <si>
    <t>説明</t>
  </si>
  <si>
    <t>品目 1</t>
  </si>
  <si>
    <t>単価</t>
  </si>
  <si>
    <t>見積書番号</t>
  </si>
  <si>
    <t>課税対象</t>
  </si>
  <si>
    <t>はい</t>
  </si>
  <si>
    <t>小計</t>
  </si>
  <si>
    <t>税率</t>
  </si>
  <si>
    <t>消費税</t>
  </si>
  <si>
    <t>その他</t>
  </si>
  <si>
    <t>合計</t>
  </si>
  <si>
    <t>金額</t>
  </si>
  <si>
    <t>見積日</t>
    <rPh sb="0" eb="2">
      <t>ミツモリ</t>
    </rPh>
    <rPh sb="2" eb="3">
      <t>ビ</t>
    </rPh>
    <phoneticPr fontId="18"/>
  </si>
  <si>
    <t>有効期限</t>
    <rPh sb="0" eb="2">
      <t>ユウコウ</t>
    </rPh>
    <rPh sb="2" eb="4">
      <t>キゲン</t>
    </rPh>
    <phoneticPr fontId="18"/>
  </si>
  <si>
    <t>日付</t>
    <rPh sb="0" eb="2">
      <t>ヒヅケ</t>
    </rPh>
    <phoneticPr fontId="18"/>
  </si>
  <si>
    <t>曜日</t>
    <rPh sb="0" eb="2">
      <t>ヨウビ</t>
    </rPh>
    <phoneticPr fontId="18"/>
  </si>
  <si>
    <t>←　=TODAY()</t>
    <phoneticPr fontId="18"/>
  </si>
  <si>
    <t>←　=C2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</si>
</sst>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yyyy/mm/dd"/>
    <numFmt numFmtId="178" formatCode="yyyy/m/d\(aaa\)"/>
    <numFmt numFmtId="179" formatCode="yyyy/m/d\(aaaa\)"/>
    <numFmt numFmtId="180" formatCode="yyyy/m/d\(ddd\)"/>
    <numFmt numFmtId="181" formatCode="yyyy/m/d\(dddd\)"/>
    <numFmt numFmtId="182" formatCode="yyyy/m/d\ aaa"/>
    <numFmt numFmtId="183" formatCode="yyyy/m/d\ aaaa"/>
    <numFmt numFmtId="184" formatCode="yyyy/m/d\ ddd"/>
    <numFmt numFmtId="185" formatCode="yyyy/m/d\ dddd"/>
    <numFmt numFmtId="186" formatCode="yyyy/mm/dd\ aaa"/>
    <numFmt numFmtId="187" formatCode="yyyy/mm/dd\ aaaa"/>
    <numFmt numFmtId="188" formatCode="yyyy/mm/dd\ ddd"/>
    <numFmt numFmtId="189" formatCode="yyyy/mm/dd\ dddd"/>
    <numFmt numFmtId="190" formatCode="yyyy/mm/dd\(aaa\)"/>
    <numFmt numFmtId="191" formatCode="yyyy/mm/dd\(aaaa\)"/>
    <numFmt numFmtId="192" formatCode="yyyy/mm/dd\(ddd\)"/>
    <numFmt numFmtId="193" formatCode="yyyy/mm/dd\(dddd\)"/>
    <numFmt numFmtId="194" formatCode="yyyy&quot;年&quot;m&quot;月&quot;d&quot;日&quot;;@"/>
    <numFmt numFmtId="196" formatCode="aaa"/>
  </numFmts>
  <fonts count="2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8"/>
      <color theme="3"/>
      <name val="Meiryo UI"/>
      <family val="2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11"/>
      <color rgb="FFFF0000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sz val="11"/>
      <color rgb="FF9C5700"/>
      <name val="Meiryo UI"/>
      <family val="2"/>
      <charset val="128"/>
    </font>
    <font>
      <sz val="11"/>
      <color rgb="FFFA7D00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</font>
    <font>
      <b/>
      <sz val="11"/>
      <color theme="5"/>
      <name val="Meiryo UI"/>
      <family val="2"/>
    </font>
    <font>
      <sz val="11"/>
      <color theme="1"/>
      <name val="Meiryo UI"/>
      <family val="2"/>
    </font>
    <font>
      <sz val="11"/>
      <color theme="5"/>
      <name val="Meiryo UI"/>
      <family val="2"/>
    </font>
    <font>
      <sz val="10"/>
      <color theme="5"/>
      <name val="Meiryo UI"/>
      <family val="2"/>
    </font>
    <font>
      <b/>
      <sz val="10"/>
      <color theme="0"/>
      <name val="Meiryo UI"/>
      <family val="2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3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6" fillId="5" borderId="0" applyNumberFormat="0" applyBorder="0" applyAlignment="0" applyProtection="0"/>
    <xf numFmtId="0" fontId="14" fillId="6" borderId="7" applyNumberFormat="0" applyAlignment="0" applyProtection="0"/>
    <xf numFmtId="0" fontId="15" fillId="7" borderId="8" applyNumberFormat="0" applyAlignment="0" applyProtection="0"/>
    <xf numFmtId="0" fontId="13" fillId="7" borderId="7" applyNumberFormat="0" applyAlignment="0" applyProtection="0"/>
    <xf numFmtId="0" fontId="17" fillId="0" borderId="9" applyNumberFormat="0" applyFill="0" applyAlignment="0" applyProtection="0"/>
    <xf numFmtId="0" fontId="4" fillId="8" borderId="10" applyNumberFormat="0" applyAlignment="0" applyProtection="0"/>
    <xf numFmtId="0" fontId="1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1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7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14" fontId="19" fillId="0" borderId="0" xfId="0" applyNumberFormat="1" applyFont="1" applyAlignment="1">
      <alignment horizontal="left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vertical="top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37" fontId="19" fillId="0" borderId="0" xfId="1" applyFont="1" applyAlignment="1">
      <alignment horizontal="center" vertical="center"/>
    </xf>
    <xf numFmtId="44" fontId="19" fillId="0" borderId="0" xfId="0" applyNumberFormat="1" applyFont="1" applyAlignment="1">
      <alignment horizontal="left" vertical="center" wrapText="1" indent="1"/>
    </xf>
    <xf numFmtId="4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indent="1"/>
    </xf>
    <xf numFmtId="44" fontId="19" fillId="0" borderId="1" xfId="0" applyNumberFormat="1" applyFont="1" applyBorder="1" applyAlignment="1">
      <alignment horizontal="center" vertical="center"/>
    </xf>
    <xf numFmtId="0" fontId="23" fillId="0" borderId="0" xfId="0" applyFont="1"/>
    <xf numFmtId="10" fontId="19" fillId="0" borderId="2" xfId="0" applyNumberFormat="1" applyFont="1" applyBorder="1" applyAlignment="1">
      <alignment horizontal="right" vertical="center"/>
    </xf>
    <xf numFmtId="44" fontId="19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0" fillId="0" borderId="0" xfId="0" applyFont="1" applyAlignment="1">
      <alignment horizontal="right" vertical="center" indent="1"/>
    </xf>
    <xf numFmtId="44" fontId="24" fillId="2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77" fontId="0" fillId="0" borderId="0" xfId="0" applyNumberFormat="1" applyAlignment="1">
      <alignment horizontal="left"/>
    </xf>
    <xf numFmtId="182" fontId="0" fillId="0" borderId="0" xfId="0" applyNumberFormat="1" applyAlignment="1">
      <alignment horizontal="left"/>
    </xf>
    <xf numFmtId="183" fontId="0" fillId="0" borderId="0" xfId="0" applyNumberFormat="1" applyAlignment="1">
      <alignment horizontal="left"/>
    </xf>
    <xf numFmtId="184" fontId="0" fillId="0" borderId="0" xfId="0" applyNumberFormat="1" applyAlignment="1">
      <alignment horizontal="left"/>
    </xf>
    <xf numFmtId="185" fontId="0" fillId="0" borderId="0" xfId="0" applyNumberFormat="1" applyAlignment="1">
      <alignment horizontal="left"/>
    </xf>
    <xf numFmtId="178" fontId="0" fillId="0" borderId="0" xfId="0" applyNumberFormat="1" applyAlignment="1">
      <alignment horizontal="left"/>
    </xf>
    <xf numFmtId="179" fontId="0" fillId="0" borderId="0" xfId="0" applyNumberFormat="1" applyAlignment="1">
      <alignment horizontal="left"/>
    </xf>
    <xf numFmtId="180" fontId="0" fillId="0" borderId="0" xfId="0" applyNumberFormat="1" applyAlignment="1">
      <alignment horizontal="left"/>
    </xf>
    <xf numFmtId="181" fontId="0" fillId="0" borderId="0" xfId="0" applyNumberFormat="1" applyAlignment="1">
      <alignment horizontal="left"/>
    </xf>
    <xf numFmtId="186" fontId="0" fillId="0" borderId="0" xfId="0" applyNumberFormat="1" applyAlignment="1">
      <alignment horizontal="left"/>
    </xf>
    <xf numFmtId="187" fontId="0" fillId="0" borderId="0" xfId="0" applyNumberFormat="1" applyAlignment="1">
      <alignment horizontal="left"/>
    </xf>
    <xf numFmtId="188" fontId="0" fillId="0" borderId="0" xfId="0" applyNumberFormat="1" applyAlignment="1">
      <alignment horizontal="left"/>
    </xf>
    <xf numFmtId="189" fontId="0" fillId="0" borderId="0" xfId="0" applyNumberFormat="1" applyAlignment="1">
      <alignment horizontal="left"/>
    </xf>
    <xf numFmtId="190" fontId="0" fillId="0" borderId="0" xfId="0" applyNumberFormat="1" applyAlignment="1">
      <alignment horizontal="left"/>
    </xf>
    <xf numFmtId="191" fontId="0" fillId="0" borderId="0" xfId="0" applyNumberFormat="1" applyAlignment="1">
      <alignment horizontal="left"/>
    </xf>
    <xf numFmtId="192" fontId="0" fillId="0" borderId="0" xfId="0" applyNumberFormat="1" applyAlignment="1">
      <alignment horizontal="left"/>
    </xf>
    <xf numFmtId="19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194" fontId="26" fillId="0" borderId="14" xfId="0" applyNumberFormat="1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4" fontId="26" fillId="0" borderId="15" xfId="0" applyNumberFormat="1" applyFont="1" applyBorder="1" applyAlignment="1">
      <alignment horizontal="center" vertical="center"/>
    </xf>
    <xf numFmtId="196" fontId="26" fillId="0" borderId="16" xfId="0" applyNumberFormat="1" applyFont="1" applyBorder="1" applyAlignment="1">
      <alignment horizontal="center" vertical="center"/>
    </xf>
    <xf numFmtId="0" fontId="25" fillId="34" borderId="17" xfId="0" applyFont="1" applyFill="1" applyBorder="1" applyAlignment="1">
      <alignment horizontal="center" vertical="center"/>
    </xf>
    <xf numFmtId="0" fontId="25" fillId="34" borderId="18" xfId="0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</cellXfs>
  <cellStyles count="47">
    <cellStyle name="20% - アクセント 1" xfId="24" builtinId="30" customBuiltin="1"/>
    <cellStyle name="20% - アクセント 2" xfId="28" builtinId="34" customBuiltin="1"/>
    <cellStyle name="20% - アクセント 3" xfId="32" builtinId="38" customBuiltin="1"/>
    <cellStyle name="20% - アクセント 4" xfId="36" builtinId="42" customBuiltin="1"/>
    <cellStyle name="20% - アクセント 5" xfId="40" builtinId="46" customBuiltin="1"/>
    <cellStyle name="20% - アクセント 6" xfId="44" builtinId="50" customBuiltin="1"/>
    <cellStyle name="40% - アクセント 1" xfId="25" builtinId="31" customBuiltin="1"/>
    <cellStyle name="40% - アクセント 2" xfId="29" builtinId="35" customBuiltin="1"/>
    <cellStyle name="40% - アクセント 3" xfId="33" builtinId="39" customBuiltin="1"/>
    <cellStyle name="40% - アクセント 4" xfId="37" builtinId="43" customBuiltin="1"/>
    <cellStyle name="40% - アクセント 5" xfId="41" builtinId="47" customBuiltin="1"/>
    <cellStyle name="40% - アクセント 6" xfId="45" builtinId="51" customBuiltin="1"/>
    <cellStyle name="60% - アクセント 1" xfId="26" builtinId="32" customBuiltin="1"/>
    <cellStyle name="60% - アクセント 2" xfId="30" builtinId="36" customBuiltin="1"/>
    <cellStyle name="60% - アクセント 3" xfId="34" builtinId="40" customBuiltin="1"/>
    <cellStyle name="60% - アクセント 4" xfId="38" builtinId="44" customBuiltin="1"/>
    <cellStyle name="60% - アクセント 5" xfId="42" builtinId="48" customBuiltin="1"/>
    <cellStyle name="60% - アクセント 6" xfId="46" builtinId="52" customBuiltin="1"/>
    <cellStyle name="アクセント 1" xfId="23" builtinId="29" customBuiltin="1"/>
    <cellStyle name="アクセント 2" xfId="27" builtinId="33" customBuiltin="1"/>
    <cellStyle name="アクセント 3" xfId="31" builtinId="37" customBuiltin="1"/>
    <cellStyle name="アクセント 4" xfId="35" builtinId="41" customBuiltin="1"/>
    <cellStyle name="アクセント 5" xfId="39" builtinId="45" customBuiltin="1"/>
    <cellStyle name="アクセント 6" xfId="43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パーセント" xfId="5" builtinId="5" customBuiltin="1"/>
    <cellStyle name="メモ" xfId="20" builtinId="10" customBuiltin="1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2" builtinId="6" customBuiltin="1"/>
    <cellStyle name="桁区切り [0.00]" xfId="1" builtinId="3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2" builtinId="25" customBuiltin="1"/>
    <cellStyle name="出力" xfId="15" builtinId="21" customBuiltin="1"/>
    <cellStyle name="説明文" xfId="21" builtinId="53" customBuiltin="1"/>
    <cellStyle name="通貨" xfId="4" builtinId="7" customBuiltin="1"/>
    <cellStyle name="通貨 [0.00]" xfId="3" builtinId="4" customBuiltin="1"/>
    <cellStyle name="入力" xfId="14" builtinId="20" customBuiltin="1"/>
    <cellStyle name="標準" xfId="0" builtinId="0" customBuiltin="1"/>
    <cellStyle name="良い" xfId="11" builtinId="26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34" formatCode="_ &quot;¥&quot;* #,##0.00_ ;_ &quot;¥&quot;* \-#,##0.00_ ;_ &quot;¥&quot;* &quot;-&quot;??_ ;_ @_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34" formatCode="_ &quot;¥&quot;* #,##0.00_ ;_ &quot;¥&quot;* \-#,##0.00_ ;_ &quot;¥&quot;* &quot;-&quot;??_ ;_ @_ 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ビジネス表" pivot="0" count="3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5</xdr:col>
      <xdr:colOff>1200149</xdr:colOff>
      <xdr:row>1</xdr:row>
      <xdr:rowOff>2688</xdr:rowOff>
    </xdr:to>
    <xdr:pic>
      <xdr:nvPicPr>
        <xdr:cNvPr id="3" name="画像 2" descr="抽象的なバナー" title="Bann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400"/>
          <a:ext cx="7362824" cy="1298088"/>
        </a:xfrm>
        <a:prstGeom prst="rect">
          <a:avLst/>
        </a:prstGeom>
      </xdr:spPr>
    </xdr:pic>
    <xdr:clientData/>
  </xdr:twoCellAnchor>
  <xdr:twoCellAnchor>
    <xdr:from>
      <xdr:col>4</xdr:col>
      <xdr:colOff>366507</xdr:colOff>
      <xdr:row>0</xdr:row>
      <xdr:rowOff>266700</xdr:rowOff>
    </xdr:from>
    <xdr:to>
      <xdr:col>5</xdr:col>
      <xdr:colOff>1095375</xdr:colOff>
      <xdr:row>0</xdr:row>
      <xdr:rowOff>1143000</xdr:rowOff>
    </xdr:to>
    <xdr:sp macro="" textlink="">
      <xdr:nvSpPr>
        <xdr:cNvPr id="2" name="テキストボックス 1" descr="見積書" title="Titl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5707" y="266700"/>
          <a:ext cx="1938543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/>
          <a:r>
            <a:rPr lang="ja" sz="2800">
              <a:solidFill>
                <a:schemeClr val="accent4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見積書</a:t>
          </a:r>
        </a:p>
      </xdr:txBody>
    </xdr:sp>
    <xdr:clientData/>
  </xdr:twoCellAnchor>
  <xdr:twoCellAnchor>
    <xdr:from>
      <xdr:col>0</xdr:col>
      <xdr:colOff>142874</xdr:colOff>
      <xdr:row>0</xdr:row>
      <xdr:rowOff>695827</xdr:rowOff>
    </xdr:from>
    <xdr:to>
      <xdr:col>2</xdr:col>
      <xdr:colOff>1343024</xdr:colOff>
      <xdr:row>1</xdr:row>
      <xdr:rowOff>0</xdr:rowOff>
    </xdr:to>
    <xdr:sp macro="" textlink="">
      <xdr:nvSpPr>
        <xdr:cNvPr id="8" name="テキストボックス 2" descr="会社名とスローガン" title="Title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2874" y="695827"/>
          <a:ext cx="2543175" cy="751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ja-JP" altLang="en-US" sz="1800" baseline="0">
              <a:solidFill>
                <a:schemeClr val="bg1"/>
              </a:solidFill>
              <a:latin typeface="+mj-lt"/>
              <a:ea typeface="Meiryo UI" panose="020B0604030504040204" pitchFamily="34" charset="-128"/>
            </a:rPr>
            <a:t>みんエク株式会社</a:t>
          </a:r>
          <a:endParaRPr lang="ja" sz="1800" baseline="0">
            <a:solidFill>
              <a:schemeClr val="bg1"/>
            </a:solidFill>
            <a:latin typeface="+mj-lt"/>
            <a:ea typeface="Meiryo UI" panose="020B0604030504040204" pitchFamily="34" charset="-128"/>
          </a:endParaRPr>
        </a:p>
        <a:p>
          <a:pPr algn="l" rtl="0"/>
          <a:endParaRPr lang="en-US" sz="1000">
            <a:solidFill>
              <a:schemeClr val="bg1"/>
            </a:solidFill>
            <a:latin typeface="+mn-lt"/>
            <a:ea typeface="Meiryo UI" panose="020B0604030504040204" pitchFamily="34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販売品目_テーブル" displayName="販売品目_テーブル" ref="B6:F9" totalsRowShown="0" headerRowDxfId="6" dataDxfId="5">
  <tableColumns count="5">
    <tableColumn id="1" name="数量" dataDxfId="4"/>
    <tableColumn id="2" name="説明" dataDxfId="3"/>
    <tableColumn id="3" name="単価" dataDxfId="2"/>
    <tableColumn id="4" name="課税対象" dataDxfId="1"/>
    <tableColumn id="5" name="金額" dataDxfId="0">
      <calculatedColumnFormula>IFERROR(IF(OR(販売品目_テーブル[[#This Row],[数量]]="",販売品目_テーブル[[#This Row],[単価]]=""),"",販売品目_テーブル[[#This Row],[数量]]*販売品目_テーブル[[#This Row],[単価]]),"")</calculatedColumnFormula>
    </tableColumn>
  </tableColumns>
  <tableStyleInfo name="ビジネス表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F19"/>
  <sheetViews>
    <sheetView showGridLines="0" zoomScaleNormal="100" workbookViewId="0">
      <selection activeCell="K17" sqref="K17"/>
    </sheetView>
  </sheetViews>
  <sheetFormatPr defaultColWidth="8.6640625" defaultRowHeight="26.1" customHeight="1" x14ac:dyDescent="0.25"/>
  <cols>
    <col min="1" max="1" width="1.6640625" style="1" customWidth="1"/>
    <col min="2" max="2" width="14" style="1" customWidth="1"/>
    <col min="3" max="3" width="28.6640625" style="1" customWidth="1"/>
    <col min="4" max="4" width="14" style="1" customWidth="1"/>
    <col min="5" max="5" width="15.21875" style="1" bestFit="1" customWidth="1"/>
    <col min="6" max="6" width="14" style="1" customWidth="1"/>
    <col min="7" max="7" width="1.6640625" style="1" customWidth="1"/>
    <col min="8" max="16384" width="8.6640625" style="1"/>
  </cols>
  <sheetData>
    <row r="1" spans="2:6" ht="114" customHeight="1" x14ac:dyDescent="0.25"/>
    <row r="2" spans="2:6" ht="30" customHeight="1" x14ac:dyDescent="0.25">
      <c r="B2" s="2" t="s">
        <v>0</v>
      </c>
      <c r="E2" s="3" t="s">
        <v>10</v>
      </c>
      <c r="F2" s="7">
        <v>1234</v>
      </c>
    </row>
    <row r="3" spans="2:6" s="6" customFormat="1" ht="15.95" customHeight="1" x14ac:dyDescent="0.25">
      <c r="B3" s="5" t="s">
        <v>1</v>
      </c>
      <c r="E3" s="3" t="s">
        <v>19</v>
      </c>
      <c r="F3" s="4">
        <f ca="1">TODAY()</f>
        <v>43665</v>
      </c>
    </row>
    <row r="4" spans="2:6" s="6" customFormat="1" ht="15.95" customHeight="1" x14ac:dyDescent="0.25">
      <c r="B4" s="5" t="s">
        <v>2</v>
      </c>
      <c r="E4" s="3" t="s">
        <v>20</v>
      </c>
      <c r="F4" s="4">
        <f ca="1">F3+30</f>
        <v>43695</v>
      </c>
    </row>
    <row r="6" spans="2:6" s="11" customFormat="1" ht="31.5" customHeight="1" x14ac:dyDescent="0.25">
      <c r="B6" s="9" t="s">
        <v>3</v>
      </c>
      <c r="C6" s="10" t="s">
        <v>7</v>
      </c>
      <c r="D6" s="10" t="s">
        <v>9</v>
      </c>
      <c r="E6" s="9" t="s">
        <v>11</v>
      </c>
      <c r="F6" s="9" t="s">
        <v>18</v>
      </c>
    </row>
    <row r="7" spans="2:6" s="15" customFormat="1" ht="26.1" customHeight="1" x14ac:dyDescent="0.25">
      <c r="B7" s="12">
        <v>1234</v>
      </c>
      <c r="C7" s="11" t="s">
        <v>8</v>
      </c>
      <c r="D7" s="13">
        <v>12.34</v>
      </c>
      <c r="E7" s="11" t="s">
        <v>12</v>
      </c>
      <c r="F7" s="14">
        <f>IFERROR(IF(OR(販売品目_テーブル[[#This Row],[数量]]="",販売品目_テーブル[[#This Row],[単価]]=""),"",販売品目_テーブル[[#This Row],[数量]]*販売品目_テーブル[[#This Row],[単価]]),"")</f>
        <v>15227.56</v>
      </c>
    </row>
    <row r="8" spans="2:6" s="15" customFormat="1" ht="26.1" customHeight="1" x14ac:dyDescent="0.25">
      <c r="B8" s="12"/>
      <c r="C8" s="11"/>
      <c r="D8" s="13"/>
      <c r="E8" s="11"/>
      <c r="F8" s="14" t="str">
        <f>IFERROR(IF(OR(販売品目_テーブル[[#This Row],[数量]]="",販売品目_テーブル[[#This Row],[単価]]=""),"",販売品目_テーブル[[#This Row],[数量]]*販売品目_テーブル[[#This Row],[単価]]),"")</f>
        <v/>
      </c>
    </row>
    <row r="9" spans="2:6" s="15" customFormat="1" ht="26.1" customHeight="1" x14ac:dyDescent="0.25">
      <c r="B9" s="12"/>
      <c r="C9" s="11"/>
      <c r="D9" s="13"/>
      <c r="E9" s="11"/>
      <c r="F9" s="14" t="str">
        <f>IFERROR(IF(OR(販売品目_テーブル[[#This Row],[数量]]="",販売品目_テーブル[[#This Row],[単価]]=""),"",販売品目_テーブル[[#This Row],[数量]]*販売品目_テーブル[[#This Row],[単価]]),"")</f>
        <v/>
      </c>
    </row>
    <row r="11" spans="2:6" s="6" customFormat="1" ht="26.1" customHeight="1" x14ac:dyDescent="0.25">
      <c r="E11" s="16" t="s">
        <v>13</v>
      </c>
      <c r="F11" s="17">
        <f>SUM(販売品目_テーブル[金額])</f>
        <v>15227.56</v>
      </c>
    </row>
    <row r="12" spans="2:6" s="6" customFormat="1" ht="26.1" customHeight="1" x14ac:dyDescent="0.25">
      <c r="B12" s="18" t="s">
        <v>4</v>
      </c>
      <c r="E12" s="16" t="s">
        <v>14</v>
      </c>
      <c r="F12" s="19">
        <v>8.5999999999999993E-2</v>
      </c>
    </row>
    <row r="13" spans="2:6" s="6" customFormat="1" ht="26.1" customHeight="1" x14ac:dyDescent="0.25">
      <c r="B13" s="8" t="s">
        <v>5</v>
      </c>
      <c r="E13" s="16" t="s">
        <v>15</v>
      </c>
      <c r="F13" s="20">
        <f>IFERROR(税率*SUMIF(販売品目_テーブル[課税対象],"はい",販売品目_テーブル[金額]), "")</f>
        <v>1309.5701599999998</v>
      </c>
    </row>
    <row r="14" spans="2:6" s="6" customFormat="1" ht="26.1" customHeight="1" x14ac:dyDescent="0.25">
      <c r="E14" s="16" t="s">
        <v>16</v>
      </c>
      <c r="F14" s="20"/>
    </row>
    <row r="15" spans="2:6" s="6" customFormat="1" ht="31.5" customHeight="1" x14ac:dyDescent="0.25">
      <c r="B15" s="21" t="s">
        <v>6</v>
      </c>
      <c r="E15" s="22" t="s">
        <v>17</v>
      </c>
      <c r="F15" s="23">
        <f>SUM(F11,F13,F14)</f>
        <v>16537.130160000001</v>
      </c>
    </row>
    <row r="16" spans="2:6" s="6" customFormat="1" ht="26.1" customHeight="1" x14ac:dyDescent="0.25"/>
    <row r="17" s="6" customFormat="1" ht="26.1" customHeight="1" x14ac:dyDescent="0.25"/>
    <row r="18" s="6" customFormat="1" ht="26.1" customHeight="1" x14ac:dyDescent="0.25"/>
    <row r="19" s="6" customFormat="1" ht="26.1" customHeight="1" x14ac:dyDescent="0.25"/>
  </sheetData>
  <phoneticPr fontId="18"/>
  <dataValidations count="21">
    <dataValidation allowBlank="1" showInputMessage="1" showErrorMessage="1" promptTitle="見積書テンプレート" prompt="_x000a_このワークシートで税計算を使用して価格見積を作成します。会社、顧客、見積もり、出荷、製品の詳細を入力します。合計支払額は自動的に計算されます。" sqref="A1"/>
    <dataValidation allowBlank="1" showInputMessage="1" showErrorMessage="1" prompt="このセルに顧客 ID を入力します" sqref="F4"/>
    <dataValidation allowBlank="1" showInputMessage="1" showErrorMessage="1" prompt="このセルに見積書番号を入力します" sqref="F2"/>
    <dataValidation allowBlank="1" showInputMessage="1" showErrorMessage="1" prompt="このセルに見積日を入力します" sqref="F3"/>
    <dataValidation allowBlank="1" showInputMessage="1" showErrorMessage="1" prompt="このセルに会社の住所を入力します" sqref="B3"/>
    <dataValidation allowBlank="1" showInputMessage="1" showErrorMessage="1" prompt="このセルに電話番号と連絡先を入力します" sqref="B4"/>
    <dataValidation allowBlank="1" showInputMessage="1" showErrorMessage="1" prompt="この列に説明を入力します" sqref="C6"/>
    <dataValidation allowBlank="1" showInputMessage="1" showErrorMessage="1" prompt="この列に数量を入力します" sqref="B6"/>
    <dataValidation allowBlank="1" showInputMessage="1" showErrorMessage="1" prompt="課税対象の場合はこの列に [はい] を入力します" sqref="E6"/>
    <dataValidation allowBlank="1" showInputMessage="1" showErrorMessage="1" prompt="金額は、この見出しの下にあるこの列で自動的に計算されます。小計は、テーブルの末尾で自動的に計算されます" sqref="F6"/>
    <dataValidation allowBlank="1" showInputMessage="1" showErrorMessage="1" prompt="この列に単価を入力します" sqref="D6"/>
    <dataValidation allowBlank="1" showInputMessage="1" showErrorMessage="1" prompt="右のセルに税率を入力します" sqref="E12"/>
    <dataValidation allowBlank="1" showInputMessage="1" showErrorMessage="1" prompt="右のセルでは消費税額が自動的に計算されます" sqref="E13"/>
    <dataValidation allowBlank="1" showInputMessage="1" showErrorMessage="1" prompt="右のセルにその他の金額を入力します" sqref="E14"/>
    <dataValidation allowBlank="1" showInputMessage="1" showErrorMessage="1" prompt="右のセルで総額が自動計算されます" sqref="E15"/>
    <dataValidation allowBlank="1" showInputMessage="1" showErrorMessage="1" prompt="このセルに追加の連絡先を入力します" sqref="B13"/>
    <dataValidation allowBlank="1" showInputMessage="1" showErrorMessage="1" prompt="このセルに税率を入力します" sqref="F12"/>
    <dataValidation allowBlank="1" showInputMessage="1" showErrorMessage="1" prompt="このセルで消費税額が自動計算されます" sqref="F13"/>
    <dataValidation allowBlank="1" showInputMessage="1" showErrorMessage="1" prompt="このセルにその他の金額を入力します" sqref="F14"/>
    <dataValidation allowBlank="1" showInputMessage="1" showErrorMessage="1" prompt="このセルで総額が自動計算されます" sqref="F15"/>
    <dataValidation type="list" allowBlank="1" showInputMessage="1" showErrorMessage="1" sqref="E7:E9">
      <formula1>"はい, いいえ"</formula1>
    </dataValidation>
  </dataValidations>
  <printOptions horizontalCentered="1"/>
  <pageMargins left="0.25" right="0.25" top="0.2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0" sqref="B20"/>
    </sheetView>
  </sheetViews>
  <sheetFormatPr defaultColWidth="16.88671875" defaultRowHeight="15.75" x14ac:dyDescent="0.25"/>
  <cols>
    <col min="2" max="2" width="21.109375" bestFit="1" customWidth="1"/>
  </cols>
  <sheetData>
    <row r="1" spans="1:3" x14ac:dyDescent="0.25">
      <c r="A1" s="24"/>
    </row>
    <row r="2" spans="1:3" x14ac:dyDescent="0.25">
      <c r="A2" s="24"/>
      <c r="B2" s="28">
        <v>42432</v>
      </c>
      <c r="C2" s="25"/>
    </row>
    <row r="3" spans="1:3" x14ac:dyDescent="0.25">
      <c r="A3" s="24"/>
      <c r="B3" s="30">
        <v>42432</v>
      </c>
      <c r="C3" s="26"/>
    </row>
    <row r="4" spans="1:3" x14ac:dyDescent="0.25">
      <c r="B4" s="31">
        <v>42432</v>
      </c>
      <c r="C4" s="27"/>
    </row>
    <row r="5" spans="1:3" x14ac:dyDescent="0.25">
      <c r="B5" s="34">
        <v>42432</v>
      </c>
    </row>
    <row r="6" spans="1:3" x14ac:dyDescent="0.25">
      <c r="B6" s="35">
        <v>42432</v>
      </c>
    </row>
    <row r="7" spans="1:3" x14ac:dyDescent="0.25">
      <c r="B7" s="32">
        <v>42432</v>
      </c>
    </row>
    <row r="8" spans="1:3" x14ac:dyDescent="0.25">
      <c r="B8" s="33">
        <v>42432</v>
      </c>
    </row>
    <row r="9" spans="1:3" x14ac:dyDescent="0.25">
      <c r="B9" s="36">
        <v>42432</v>
      </c>
    </row>
    <row r="10" spans="1:3" x14ac:dyDescent="0.25">
      <c r="B10" s="37">
        <v>42432</v>
      </c>
    </row>
    <row r="12" spans="1:3" x14ac:dyDescent="0.25">
      <c r="B12" s="29">
        <v>42432</v>
      </c>
    </row>
    <row r="13" spans="1:3" x14ac:dyDescent="0.25">
      <c r="B13" s="38">
        <v>42432</v>
      </c>
    </row>
    <row r="14" spans="1:3" x14ac:dyDescent="0.25">
      <c r="B14" s="39">
        <v>42432</v>
      </c>
    </row>
    <row r="15" spans="1:3" x14ac:dyDescent="0.25">
      <c r="B15" s="42">
        <v>42432</v>
      </c>
    </row>
    <row r="16" spans="1:3" x14ac:dyDescent="0.25">
      <c r="B16" s="43">
        <v>42432</v>
      </c>
    </row>
    <row r="17" spans="2:2" x14ac:dyDescent="0.25">
      <c r="B17" s="40">
        <v>42432</v>
      </c>
    </row>
    <row r="18" spans="2:2" x14ac:dyDescent="0.25">
      <c r="B18" s="41">
        <v>42432</v>
      </c>
    </row>
    <row r="19" spans="2:2" x14ac:dyDescent="0.25">
      <c r="B19" s="44">
        <v>42432</v>
      </c>
    </row>
    <row r="20" spans="2:2" x14ac:dyDescent="0.25">
      <c r="B20" s="45">
        <v>42432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B3" sqref="B3"/>
    </sheetView>
  </sheetViews>
  <sheetFormatPr defaultColWidth="20.77734375" defaultRowHeight="34.5" customHeight="1" x14ac:dyDescent="0.25"/>
  <cols>
    <col min="1" max="16384" width="20.77734375" style="47"/>
  </cols>
  <sheetData>
    <row r="1" spans="2:2" ht="34.5" customHeight="1" thickBot="1" x14ac:dyDescent="0.3"/>
    <row r="2" spans="2:2" ht="34.5" customHeight="1" thickBot="1" x14ac:dyDescent="0.3">
      <c r="B2" s="48" t="s">
        <v>21</v>
      </c>
    </row>
    <row r="3" spans="2:2" ht="34.5" customHeight="1" thickBot="1" x14ac:dyDescent="0.3">
      <c r="B3" s="49">
        <v>40982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B2" sqref="B2"/>
    </sheetView>
  </sheetViews>
  <sheetFormatPr defaultColWidth="20.77734375" defaultRowHeight="34.5" customHeight="1" x14ac:dyDescent="0.25"/>
  <cols>
    <col min="1" max="16384" width="20.77734375" style="47"/>
  </cols>
  <sheetData>
    <row r="1" spans="2:2" ht="34.5" customHeight="1" thickBot="1" x14ac:dyDescent="0.3"/>
    <row r="2" spans="2:2" ht="34.5" customHeight="1" thickBot="1" x14ac:dyDescent="0.3">
      <c r="B2" s="48" t="s">
        <v>21</v>
      </c>
    </row>
    <row r="3" spans="2:2" ht="34.5" customHeight="1" thickBot="1" x14ac:dyDescent="0.3">
      <c r="B3" s="50">
        <f ca="1">TODAY()</f>
        <v>43665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tabSelected="1" workbookViewId="0">
      <selection activeCell="C3" sqref="C3"/>
    </sheetView>
  </sheetViews>
  <sheetFormatPr defaultColWidth="20.77734375" defaultRowHeight="34.5" customHeight="1" x14ac:dyDescent="0.25"/>
  <cols>
    <col min="1" max="1" width="4.21875" style="47" customWidth="1"/>
    <col min="2" max="3" width="20.77734375" style="47"/>
    <col min="4" max="4" width="19.44140625" style="47" customWidth="1"/>
    <col min="5" max="16384" width="20.77734375" style="47"/>
  </cols>
  <sheetData>
    <row r="1" spans="2:4" ht="34.5" customHeight="1" thickBot="1" x14ac:dyDescent="0.3"/>
    <row r="2" spans="2:4" ht="34.5" customHeight="1" x14ac:dyDescent="0.25">
      <c r="B2" s="54" t="s">
        <v>21</v>
      </c>
      <c r="C2" s="52">
        <f ca="1">TODAY()</f>
        <v>43665</v>
      </c>
      <c r="D2" s="56" t="s">
        <v>23</v>
      </c>
    </row>
    <row r="3" spans="2:4" ht="34.5" customHeight="1" thickBot="1" x14ac:dyDescent="0.3">
      <c r="B3" s="55" t="s">
        <v>22</v>
      </c>
      <c r="C3" s="53">
        <f ca="1">C2</f>
        <v>43665</v>
      </c>
      <c r="D3" s="56" t="s">
        <v>24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B3" sqref="B3"/>
    </sheetView>
  </sheetViews>
  <sheetFormatPr defaultColWidth="21" defaultRowHeight="27.75" customHeight="1" x14ac:dyDescent="0.25"/>
  <cols>
    <col min="1" max="16384" width="21" style="46"/>
  </cols>
  <sheetData>
    <row r="1" spans="2:2" ht="27.75" customHeight="1" thickBot="1" x14ac:dyDescent="0.3"/>
    <row r="2" spans="2:2" ht="27.75" customHeight="1" thickBot="1" x14ac:dyDescent="0.3">
      <c r="B2" s="48" t="s">
        <v>21</v>
      </c>
    </row>
    <row r="3" spans="2:2" ht="27.75" customHeight="1" thickBot="1" x14ac:dyDescent="0.3">
      <c r="B3" s="51" t="str">
        <f ca="1">TEXT(TODAY(),"yyyy/mm/dd（aaa）")</f>
        <v>2019/07/19(金)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見積書</vt:lpstr>
      <vt:lpstr>日付の様々なセルの書式設定例</vt:lpstr>
      <vt:lpstr>日付を和暦で表示</vt:lpstr>
      <vt:lpstr>日付に曜日も一緒に表示</vt:lpstr>
      <vt:lpstr>曜日（1桁）だけを表示</vt:lpstr>
      <vt:lpstr>TEXT関数との組み合わせ</vt:lpstr>
      <vt:lpstr>見積書!Print_Titles</vt:lpstr>
      <vt:lpstr>税率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2019-07-19T02:33:52Z</dcterms:created>
  <dcterms:modified xsi:type="dcterms:W3CDTF">2019-07-19T06:53:27Z</dcterms:modified>
</cp:coreProperties>
</file>