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7190" windowHeight="7905" activeTab="2"/>
  </bookViews>
  <sheets>
    <sheet name="商品マスタ" sheetId="2" r:id="rId1"/>
    <sheet name="売上集計表" sheetId="1" r:id="rId2"/>
    <sheet name="売上集計表 (2)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E12" i="3"/>
  <c r="G12" i="3" s="1"/>
  <c r="D12" i="3"/>
  <c r="G11" i="3"/>
  <c r="E11" i="3"/>
  <c r="D11" i="3"/>
  <c r="E10" i="3"/>
  <c r="G10" i="3" s="1"/>
  <c r="D10" i="3"/>
  <c r="E9" i="3"/>
  <c r="G9" i="3" s="1"/>
  <c r="D9" i="3"/>
  <c r="G13" i="3" l="1"/>
  <c r="G12" i="1"/>
  <c r="G11" i="1"/>
  <c r="G10" i="1"/>
  <c r="G9" i="1"/>
  <c r="E12" i="1"/>
  <c r="E11" i="1"/>
  <c r="E10" i="1"/>
  <c r="E9" i="1"/>
  <c r="E8" i="1"/>
  <c r="G8" i="1" s="1"/>
  <c r="E7" i="1"/>
  <c r="G7" i="1" s="1"/>
  <c r="E6" i="1"/>
  <c r="G6" i="1" s="1"/>
  <c r="E5" i="1"/>
  <c r="G5" i="1" s="1"/>
  <c r="E4" i="1"/>
  <c r="G4" i="1" s="1"/>
  <c r="D12" i="1"/>
  <c r="D11" i="1"/>
  <c r="D10" i="1"/>
  <c r="D9" i="1"/>
  <c r="D8" i="1"/>
  <c r="D7" i="1"/>
  <c r="D6" i="1"/>
  <c r="D5" i="1"/>
  <c r="D4" i="1"/>
  <c r="F13" i="1" l="1"/>
  <c r="G13" i="1" l="1"/>
</calcChain>
</file>

<file path=xl/sharedStrings.xml><?xml version="1.0" encoding="utf-8"?>
<sst xmlns="http://schemas.openxmlformats.org/spreadsheetml/2006/main" count="42" uniqueCount="29">
  <si>
    <t>日付</t>
    <rPh sb="0" eb="2">
      <t>ヒヅケ</t>
    </rPh>
    <phoneticPr fontId="2"/>
  </si>
  <si>
    <t>商品コード</t>
  </si>
  <si>
    <t>商品コード</t>
    <rPh sb="0" eb="2">
      <t>ショウヒン</t>
    </rPh>
    <phoneticPr fontId="2"/>
  </si>
  <si>
    <t>品名</t>
  </si>
  <si>
    <t>品名</t>
    <rPh sb="0" eb="2">
      <t>ヒンメイ</t>
    </rPh>
    <phoneticPr fontId="2"/>
  </si>
  <si>
    <t>単価</t>
  </si>
  <si>
    <t>単価</t>
    <rPh sb="0" eb="2">
      <t>タンカ</t>
    </rPh>
    <phoneticPr fontId="2"/>
  </si>
  <si>
    <t>数量</t>
    <rPh sb="0" eb="2">
      <t>スウリョウ</t>
    </rPh>
    <phoneticPr fontId="2"/>
  </si>
  <si>
    <t>売上集計表</t>
    <rPh sb="0" eb="5">
      <t>ウリアゲシュウケイヒョウ</t>
    </rPh>
    <phoneticPr fontId="2"/>
  </si>
  <si>
    <t>内容</t>
  </si>
  <si>
    <t>S0001</t>
  </si>
  <si>
    <t>Office2016 プロフェッショナル（買い切り）</t>
  </si>
  <si>
    <t>S0002</t>
  </si>
  <si>
    <t>Office2016 ホーム&amp;ビジネス（買い切り）</t>
  </si>
  <si>
    <t>S0003</t>
  </si>
  <si>
    <t>Office2016 パーソナル（買い切り）</t>
  </si>
  <si>
    <t>S0004</t>
  </si>
  <si>
    <t>S0005</t>
  </si>
  <si>
    <t>Word/Excel/Outlook/Powerpoint/Access</t>
  </si>
  <si>
    <t>Word/Excel/Outlook/Powerpoint</t>
  </si>
  <si>
    <t>Word/Excel/Outlook</t>
  </si>
  <si>
    <t>S0001</t>
    <phoneticPr fontId="2"/>
  </si>
  <si>
    <t>S0002</t>
    <phoneticPr fontId="2"/>
  </si>
  <si>
    <t>S0003</t>
    <phoneticPr fontId="2"/>
  </si>
  <si>
    <t>合計</t>
    <rPh sb="0" eb="2">
      <t>ゴウケイ</t>
    </rPh>
    <phoneticPr fontId="2"/>
  </si>
  <si>
    <t>Office365 Solo（サブスクリプション：年額）</t>
    <phoneticPr fontId="2"/>
  </si>
  <si>
    <t>Office365 Solo（サブスクリプション：月額）</t>
    <phoneticPr fontId="2"/>
  </si>
  <si>
    <t>売上</t>
    <rPh sb="0" eb="2">
      <t>ウリアゲ</t>
    </rPh>
    <phoneticPr fontId="2"/>
  </si>
  <si>
    <t>商品マスタ</t>
    <rPh sb="0" eb="2">
      <t>ショウヒン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</si>
</sst>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6" x14ac:knownFonts="1">
    <font>
      <sz val="11"/>
      <color theme="1"/>
      <name val="MS UI Gothic"/>
      <family val="2"/>
      <charset val="128"/>
    </font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  <font>
      <sz val="14"/>
      <color theme="1"/>
      <name val="MS UI Gothic"/>
      <family val="2"/>
      <charset val="128"/>
    </font>
    <font>
      <sz val="14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6" fontId="0" fillId="0" borderId="8" xfId="1" applyFont="1" applyBorder="1" applyAlignment="1">
      <alignment horizontal="right" vertical="center"/>
    </xf>
    <xf numFmtId="6" fontId="0" fillId="0" borderId="1" xfId="1" applyFont="1" applyBorder="1" applyAlignment="1">
      <alignment horizontal="right" vertical="center"/>
    </xf>
    <xf numFmtId="6" fontId="0" fillId="0" borderId="5" xfId="1" applyFont="1" applyBorder="1" applyAlignment="1">
      <alignment horizontal="right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6" fontId="5" fillId="0" borderId="8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6" fontId="5" fillId="0" borderId="9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11" xfId="0" applyFill="1" applyBorder="1" applyAlignment="1">
      <alignment horizontal="right" vertical="center"/>
    </xf>
    <xf numFmtId="6" fontId="0" fillId="2" borderId="12" xfId="0" applyNumberFormat="1" applyFill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"/>
  <sheetViews>
    <sheetView workbookViewId="0">
      <selection activeCell="F2" sqref="F2"/>
    </sheetView>
  </sheetViews>
  <sheetFormatPr defaultColWidth="19.75" defaultRowHeight="31.5" customHeight="1" x14ac:dyDescent="0.15"/>
  <cols>
    <col min="1" max="1" width="3.625" customWidth="1"/>
    <col min="2" max="2" width="10.625" customWidth="1"/>
    <col min="3" max="3" width="37.375" customWidth="1"/>
    <col min="4" max="4" width="10.625" customWidth="1"/>
    <col min="5" max="5" width="39.125" customWidth="1"/>
    <col min="6" max="6" width="3.625" customWidth="1"/>
  </cols>
  <sheetData>
    <row r="2" spans="2:5" ht="31.5" customHeight="1" thickBot="1" x14ac:dyDescent="0.2">
      <c r="B2" s="33" t="s">
        <v>28</v>
      </c>
      <c r="C2" s="34"/>
      <c r="D2" s="34"/>
      <c r="E2" s="34"/>
    </row>
    <row r="3" spans="2:5" ht="31.5" customHeight="1" thickBot="1" x14ac:dyDescent="0.2">
      <c r="B3" s="7" t="s">
        <v>1</v>
      </c>
      <c r="C3" s="8" t="s">
        <v>3</v>
      </c>
      <c r="D3" s="8" t="s">
        <v>5</v>
      </c>
      <c r="E3" s="9" t="s">
        <v>9</v>
      </c>
    </row>
    <row r="4" spans="2:5" ht="31.5" customHeight="1" x14ac:dyDescent="0.15">
      <c r="B4" s="6" t="s">
        <v>10</v>
      </c>
      <c r="C4" s="12" t="s">
        <v>11</v>
      </c>
      <c r="D4" s="18">
        <v>58703</v>
      </c>
      <c r="E4" s="15" t="s">
        <v>18</v>
      </c>
    </row>
    <row r="5" spans="2:5" ht="31.5" customHeight="1" x14ac:dyDescent="0.15">
      <c r="B5" s="3" t="s">
        <v>12</v>
      </c>
      <c r="C5" s="13" t="s">
        <v>13</v>
      </c>
      <c r="D5" s="19">
        <v>34160</v>
      </c>
      <c r="E5" s="16" t="s">
        <v>19</v>
      </c>
    </row>
    <row r="6" spans="2:5" ht="31.5" customHeight="1" x14ac:dyDescent="0.15">
      <c r="B6" s="3" t="s">
        <v>14</v>
      </c>
      <c r="C6" s="13" t="s">
        <v>15</v>
      </c>
      <c r="D6" s="19">
        <v>29252</v>
      </c>
      <c r="E6" s="16" t="s">
        <v>20</v>
      </c>
    </row>
    <row r="7" spans="2:5" ht="31.5" customHeight="1" x14ac:dyDescent="0.15">
      <c r="B7" s="3" t="s">
        <v>16</v>
      </c>
      <c r="C7" s="13" t="s">
        <v>25</v>
      </c>
      <c r="D7" s="19">
        <v>12744</v>
      </c>
      <c r="E7" s="16" t="s">
        <v>18</v>
      </c>
    </row>
    <row r="8" spans="2:5" ht="31.5" customHeight="1" thickBot="1" x14ac:dyDescent="0.2">
      <c r="B8" s="4" t="s">
        <v>17</v>
      </c>
      <c r="C8" s="14" t="s">
        <v>26</v>
      </c>
      <c r="D8" s="20">
        <v>1274</v>
      </c>
      <c r="E8" s="17" t="s">
        <v>18</v>
      </c>
    </row>
  </sheetData>
  <mergeCells count="1">
    <mergeCell ref="B2:E2"/>
  </mergeCells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"/>
  <sheetViews>
    <sheetView workbookViewId="0">
      <selection activeCell="D4" sqref="D4"/>
    </sheetView>
  </sheetViews>
  <sheetFormatPr defaultColWidth="18" defaultRowHeight="23.25" customHeight="1" x14ac:dyDescent="0.15"/>
  <cols>
    <col min="1" max="1" width="3.625" style="1" customWidth="1"/>
    <col min="2" max="2" width="13.25" style="1" bestFit="1" customWidth="1"/>
    <col min="3" max="3" width="9.375" style="1" bestFit="1" customWidth="1"/>
    <col min="4" max="4" width="34.75" style="1" customWidth="1"/>
    <col min="5" max="5" width="9.875" style="1" customWidth="1"/>
    <col min="6" max="6" width="8.75" style="1" customWidth="1"/>
    <col min="7" max="7" width="14.25" style="1" customWidth="1"/>
    <col min="8" max="8" width="3.625" style="1" customWidth="1"/>
    <col min="9" max="16384" width="18" style="1"/>
  </cols>
  <sheetData>
    <row r="2" spans="2:7" ht="23.25" customHeight="1" thickBot="1" x14ac:dyDescent="0.2">
      <c r="B2" s="33" t="s">
        <v>8</v>
      </c>
      <c r="C2" s="34"/>
      <c r="D2" s="34"/>
      <c r="E2" s="34"/>
      <c r="F2" s="34"/>
      <c r="G2" s="34"/>
    </row>
    <row r="3" spans="2:7" ht="23.25" customHeight="1" thickBot="1" x14ac:dyDescent="0.2">
      <c r="B3" s="7" t="s">
        <v>0</v>
      </c>
      <c r="C3" s="8" t="s">
        <v>2</v>
      </c>
      <c r="D3" s="8" t="s">
        <v>4</v>
      </c>
      <c r="E3" s="8" t="s">
        <v>6</v>
      </c>
      <c r="F3" s="8" t="s">
        <v>7</v>
      </c>
      <c r="G3" s="9" t="s">
        <v>27</v>
      </c>
    </row>
    <row r="4" spans="2:7" ht="23.25" customHeight="1" x14ac:dyDescent="0.15">
      <c r="B4" s="21">
        <v>43670</v>
      </c>
      <c r="C4" s="22" t="s">
        <v>21</v>
      </c>
      <c r="D4" s="32" t="str">
        <f>IFERROR(VLOOKUP($C4,商品マスタ!$B$3:$E$8,2,FALSE),"")</f>
        <v>Office2016 プロフェッショナル（買い切り）</v>
      </c>
      <c r="E4" s="23">
        <f>IFERROR(VLOOKUP($C4,商品マスタ!$B$3:$E$8,3,FALSE),"")</f>
        <v>58703</v>
      </c>
      <c r="F4" s="24">
        <v>2</v>
      </c>
      <c r="G4" s="25">
        <f>IFERROR(E4*F4,"")</f>
        <v>117406</v>
      </c>
    </row>
    <row r="5" spans="2:7" ht="23.25" customHeight="1" x14ac:dyDescent="0.15">
      <c r="B5" s="21">
        <v>43671</v>
      </c>
      <c r="C5" s="2" t="s">
        <v>22</v>
      </c>
      <c r="D5" s="32" t="str">
        <f>IFERROR(VLOOKUP($C5,商品マスタ!$B$3:$E$8,2,FALSE),"")</f>
        <v>Office2016 ホーム&amp;ビジネス（買い切り）</v>
      </c>
      <c r="E5" s="23">
        <f>IFERROR(VLOOKUP($C5,商品マスタ!$B$3:$E$8,3,FALSE),"")</f>
        <v>34160</v>
      </c>
      <c r="F5" s="26">
        <v>4</v>
      </c>
      <c r="G5" s="25">
        <f t="shared" ref="G5:G12" si="0">IFERROR(E5*F5,"")</f>
        <v>136640</v>
      </c>
    </row>
    <row r="6" spans="2:7" ht="23.25" customHeight="1" x14ac:dyDescent="0.15">
      <c r="B6" s="21">
        <v>43672</v>
      </c>
      <c r="C6" s="2" t="s">
        <v>23</v>
      </c>
      <c r="D6" s="32" t="str">
        <f>IFERROR(VLOOKUP($C6,商品マスタ!$B$3:$E$8,2,FALSE),"")</f>
        <v>Office2016 パーソナル（買い切り）</v>
      </c>
      <c r="E6" s="23">
        <f>IFERROR(VLOOKUP($C6,商品マスタ!$B$3:$E$8,3,FALSE),"")</f>
        <v>29252</v>
      </c>
      <c r="F6" s="26">
        <v>6</v>
      </c>
      <c r="G6" s="25">
        <f t="shared" si="0"/>
        <v>175512</v>
      </c>
    </row>
    <row r="7" spans="2:7" ht="23.25" customHeight="1" x14ac:dyDescent="0.15">
      <c r="B7" s="21">
        <v>43673</v>
      </c>
      <c r="C7" s="2" t="s">
        <v>16</v>
      </c>
      <c r="D7" s="32" t="str">
        <f>IFERROR(VLOOKUP($C7,商品マスタ!$B$3:$E$8,2,FALSE),"")</f>
        <v>Office365 Solo（サブスクリプション：年額）</v>
      </c>
      <c r="E7" s="23">
        <f>IFERROR(VLOOKUP($C7,商品マスタ!$B$3:$E$8,3,FALSE),"")</f>
        <v>12744</v>
      </c>
      <c r="F7" s="26">
        <v>7</v>
      </c>
      <c r="G7" s="25">
        <f t="shared" si="0"/>
        <v>89208</v>
      </c>
    </row>
    <row r="8" spans="2:7" ht="23.25" customHeight="1" x14ac:dyDescent="0.15">
      <c r="B8" s="21">
        <v>43674</v>
      </c>
      <c r="C8" s="2" t="s">
        <v>17</v>
      </c>
      <c r="D8" s="32" t="str">
        <f>IFERROR(VLOOKUP($C8,商品マスタ!$B$3:$E$8,2,FALSE),"")</f>
        <v>Office365 Solo（サブスクリプション：月額）</v>
      </c>
      <c r="E8" s="23">
        <f>IFERROR(VLOOKUP($C8,商品マスタ!$B$3:$E$8,3,FALSE),"")</f>
        <v>1274</v>
      </c>
      <c r="F8" s="26">
        <v>10</v>
      </c>
      <c r="G8" s="25">
        <f t="shared" si="0"/>
        <v>12740</v>
      </c>
    </row>
    <row r="9" spans="2:7" ht="23.25" customHeight="1" x14ac:dyDescent="0.15">
      <c r="B9" s="3"/>
      <c r="C9" s="2"/>
      <c r="D9" s="10" t="str">
        <f>IFERROR(VLOOKUP($C9,商品マスタ!$B$3:$E$8,2,FALSE),"")</f>
        <v/>
      </c>
      <c r="E9" s="26" t="str">
        <f>IFERROR(VLOOKUP($C9,商品マスタ!$B$3:$E$8,3,FALSE),"")</f>
        <v/>
      </c>
      <c r="F9" s="26"/>
      <c r="G9" s="27" t="str">
        <f t="shared" si="0"/>
        <v/>
      </c>
    </row>
    <row r="10" spans="2:7" ht="23.25" customHeight="1" x14ac:dyDescent="0.15">
      <c r="B10" s="3"/>
      <c r="C10" s="2"/>
      <c r="D10" s="10" t="str">
        <f>IFERROR(VLOOKUP($C10,商品マスタ!$B$3:$E$8,2,FALSE),"")</f>
        <v/>
      </c>
      <c r="E10" s="26" t="str">
        <f>IFERROR(VLOOKUP($C10,商品マスタ!$B$3:$E$8,3,FALSE),"")</f>
        <v/>
      </c>
      <c r="F10" s="26"/>
      <c r="G10" s="27" t="str">
        <f t="shared" si="0"/>
        <v/>
      </c>
    </row>
    <row r="11" spans="2:7" ht="23.25" customHeight="1" x14ac:dyDescent="0.15">
      <c r="B11" s="3"/>
      <c r="C11" s="2"/>
      <c r="D11" s="10" t="str">
        <f>IFERROR(VLOOKUP($C11,商品マスタ!$B$3:$E$8,2,FALSE),"")</f>
        <v/>
      </c>
      <c r="E11" s="26" t="str">
        <f>IFERROR(VLOOKUP($C11,商品マスタ!$B$3:$E$8,3,FALSE),"")</f>
        <v/>
      </c>
      <c r="F11" s="26"/>
      <c r="G11" s="27" t="str">
        <f t="shared" si="0"/>
        <v/>
      </c>
    </row>
    <row r="12" spans="2:7" ht="23.25" customHeight="1" thickBot="1" x14ac:dyDescent="0.2">
      <c r="B12" s="4"/>
      <c r="C12" s="5"/>
      <c r="D12" s="11" t="str">
        <f>IFERROR(VLOOKUP($C12,商品マスタ!$B$3:$E$8,2,FALSE),"")</f>
        <v/>
      </c>
      <c r="E12" s="28" t="str">
        <f>IFERROR(VLOOKUP($C12,商品マスタ!$B$3:$E$8,3,FALSE),"")</f>
        <v/>
      </c>
      <c r="F12" s="28"/>
      <c r="G12" s="29" t="str">
        <f t="shared" si="0"/>
        <v/>
      </c>
    </row>
    <row r="13" spans="2:7" ht="23.25" customHeight="1" thickBot="1" x14ac:dyDescent="0.2">
      <c r="B13" s="35" t="s">
        <v>24</v>
      </c>
      <c r="C13" s="36"/>
      <c r="D13" s="36"/>
      <c r="E13" s="37"/>
      <c r="F13" s="30">
        <f>SUM(F4:F12)</f>
        <v>29</v>
      </c>
      <c r="G13" s="31">
        <f>SUM(G4:G12)</f>
        <v>531506</v>
      </c>
    </row>
  </sheetData>
  <mergeCells count="2">
    <mergeCell ref="B2:G2"/>
    <mergeCell ref="B13:E13"/>
  </mergeCells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"/>
  <sheetViews>
    <sheetView tabSelected="1" workbookViewId="0">
      <selection activeCell="D4" sqref="D4"/>
    </sheetView>
  </sheetViews>
  <sheetFormatPr defaultColWidth="18" defaultRowHeight="23.25" customHeight="1" x14ac:dyDescent="0.15"/>
  <cols>
    <col min="1" max="1" width="3.625" style="1" customWidth="1"/>
    <col min="2" max="2" width="13.25" style="1" bestFit="1" customWidth="1"/>
    <col min="3" max="3" width="9.375" style="1" bestFit="1" customWidth="1"/>
    <col min="4" max="4" width="34.75" style="1" customWidth="1"/>
    <col min="5" max="5" width="9.875" style="1" customWidth="1"/>
    <col min="6" max="6" width="8.75" style="1" customWidth="1"/>
    <col min="7" max="7" width="14.25" style="1" customWidth="1"/>
    <col min="8" max="8" width="3.625" style="1" customWidth="1"/>
    <col min="9" max="16384" width="18" style="1"/>
  </cols>
  <sheetData>
    <row r="2" spans="2:7" ht="23.25" customHeight="1" thickBot="1" x14ac:dyDescent="0.2">
      <c r="B2" s="33" t="s">
        <v>8</v>
      </c>
      <c r="C2" s="34"/>
      <c r="D2" s="34"/>
      <c r="E2" s="34"/>
      <c r="F2" s="34"/>
      <c r="G2" s="34"/>
    </row>
    <row r="3" spans="2:7" ht="23.25" customHeight="1" thickBot="1" x14ac:dyDescent="0.2">
      <c r="B3" s="7" t="s">
        <v>0</v>
      </c>
      <c r="C3" s="8" t="s">
        <v>2</v>
      </c>
      <c r="D3" s="8" t="s">
        <v>4</v>
      </c>
      <c r="E3" s="8" t="s">
        <v>6</v>
      </c>
      <c r="F3" s="8" t="s">
        <v>7</v>
      </c>
      <c r="G3" s="9" t="s">
        <v>27</v>
      </c>
    </row>
    <row r="4" spans="2:7" ht="23.25" customHeight="1" x14ac:dyDescent="0.15">
      <c r="B4" s="21">
        <v>43670</v>
      </c>
      <c r="C4" s="22" t="s">
        <v>21</v>
      </c>
      <c r="D4" s="32"/>
      <c r="E4" s="23"/>
      <c r="F4" s="24"/>
      <c r="G4" s="25"/>
    </row>
    <row r="5" spans="2:7" ht="23.25" customHeight="1" x14ac:dyDescent="0.15">
      <c r="B5" s="21"/>
      <c r="C5" s="2"/>
      <c r="D5" s="32"/>
      <c r="E5" s="23"/>
      <c r="F5" s="26"/>
      <c r="G5" s="25"/>
    </row>
    <row r="6" spans="2:7" ht="23.25" customHeight="1" x14ac:dyDescent="0.15">
      <c r="B6" s="21"/>
      <c r="C6" s="2"/>
      <c r="D6" s="32"/>
      <c r="E6" s="23"/>
      <c r="F6" s="26"/>
      <c r="G6" s="25"/>
    </row>
    <row r="7" spans="2:7" ht="23.25" customHeight="1" x14ac:dyDescent="0.15">
      <c r="B7" s="21"/>
      <c r="C7" s="2"/>
      <c r="D7" s="32"/>
      <c r="E7" s="23"/>
      <c r="F7" s="26"/>
      <c r="G7" s="25"/>
    </row>
    <row r="8" spans="2:7" ht="23.25" customHeight="1" x14ac:dyDescent="0.15">
      <c r="B8" s="21"/>
      <c r="C8" s="2"/>
      <c r="D8" s="32"/>
      <c r="E8" s="23"/>
      <c r="F8" s="26"/>
      <c r="G8" s="25"/>
    </row>
    <row r="9" spans="2:7" ht="23.25" customHeight="1" x14ac:dyDescent="0.15">
      <c r="B9" s="3"/>
      <c r="C9" s="2"/>
      <c r="D9" s="10" t="str">
        <f>IFERROR(VLOOKUP($C9,商品マスタ!$B$3:$E$8,2,FALSE),"")</f>
        <v/>
      </c>
      <c r="E9" s="26" t="str">
        <f>IFERROR(VLOOKUP($C9,商品マスタ!$B$3:$E$8,3,FALSE),"")</f>
        <v/>
      </c>
      <c r="F9" s="26"/>
      <c r="G9" s="27" t="str">
        <f t="shared" ref="G5:G12" si="0">IFERROR(E9*F9,"")</f>
        <v/>
      </c>
    </row>
    <row r="10" spans="2:7" ht="23.25" customHeight="1" x14ac:dyDescent="0.15">
      <c r="B10" s="3"/>
      <c r="C10" s="2"/>
      <c r="D10" s="10" t="str">
        <f>IFERROR(VLOOKUP($C10,商品マスタ!$B$3:$E$8,2,FALSE),"")</f>
        <v/>
      </c>
      <c r="E10" s="26" t="str">
        <f>IFERROR(VLOOKUP($C10,商品マスタ!$B$3:$E$8,3,FALSE),"")</f>
        <v/>
      </c>
      <c r="F10" s="26"/>
      <c r="G10" s="27" t="str">
        <f t="shared" si="0"/>
        <v/>
      </c>
    </row>
    <row r="11" spans="2:7" ht="23.25" customHeight="1" x14ac:dyDescent="0.15">
      <c r="B11" s="3"/>
      <c r="C11" s="2"/>
      <c r="D11" s="10" t="str">
        <f>IFERROR(VLOOKUP($C11,商品マスタ!$B$3:$E$8,2,FALSE),"")</f>
        <v/>
      </c>
      <c r="E11" s="26" t="str">
        <f>IFERROR(VLOOKUP($C11,商品マスタ!$B$3:$E$8,3,FALSE),"")</f>
        <v/>
      </c>
      <c r="F11" s="26"/>
      <c r="G11" s="27" t="str">
        <f t="shared" si="0"/>
        <v/>
      </c>
    </row>
    <row r="12" spans="2:7" ht="23.25" customHeight="1" thickBot="1" x14ac:dyDescent="0.2">
      <c r="B12" s="4"/>
      <c r="C12" s="5"/>
      <c r="D12" s="11" t="str">
        <f>IFERROR(VLOOKUP($C12,商品マスタ!$B$3:$E$8,2,FALSE),"")</f>
        <v/>
      </c>
      <c r="E12" s="28" t="str">
        <f>IFERROR(VLOOKUP($C12,商品マスタ!$B$3:$E$8,3,FALSE),"")</f>
        <v/>
      </c>
      <c r="F12" s="28"/>
      <c r="G12" s="29" t="str">
        <f t="shared" si="0"/>
        <v/>
      </c>
    </row>
    <row r="13" spans="2:7" ht="23.25" customHeight="1" thickBot="1" x14ac:dyDescent="0.2">
      <c r="B13" s="35" t="s">
        <v>24</v>
      </c>
      <c r="C13" s="36"/>
      <c r="D13" s="36"/>
      <c r="E13" s="37"/>
      <c r="F13" s="30">
        <f>SUM(F4:F12)</f>
        <v>0</v>
      </c>
      <c r="G13" s="31">
        <f>SUM(G4:G12)</f>
        <v>0</v>
      </c>
    </row>
  </sheetData>
  <mergeCells count="2">
    <mergeCell ref="B2:G2"/>
    <mergeCell ref="B13:E13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商品マスタ</vt:lpstr>
      <vt:lpstr>売上集計表</vt:lpstr>
      <vt:lpstr>売上集計表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2019-07-24T02:47:08Z</dcterms:created>
  <dcterms:modified xsi:type="dcterms:W3CDTF">2019-07-24T07:03:32Z</dcterms:modified>
</cp:coreProperties>
</file>